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Обоснование!$A$1:$AD$41</definedName>
    <definedName name="подгруппа">#REF!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6" i="1"/>
  <c r="AD16" s="1"/>
  <c r="AB17"/>
  <c r="AD17" s="1"/>
  <c r="AB18"/>
  <c r="AD18" s="1"/>
  <c r="AA16"/>
  <c r="AA17"/>
  <c r="AA18"/>
  <c r="AC18" l="1"/>
  <c r="AC17"/>
  <c r="AC16"/>
  <c r="AB15" l="1"/>
  <c r="AD15" s="1"/>
  <c r="AA15"/>
  <c r="AC15" l="1"/>
  <c r="AC19" s="1"/>
</calcChain>
</file>

<file path=xl/comments1.xml><?xml version="1.0" encoding="utf-8"?>
<comments xmlns="http://schemas.openxmlformats.org/spreadsheetml/2006/main">
  <authors>
    <author/>
  </authors>
  <commentList>
    <comment ref="Q15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5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5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5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5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<sst xmlns="http://schemas.openxmlformats.org/spreadsheetml/2006/main" count="84" uniqueCount="78">
  <si>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</si>
  <si>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</si>
  <si>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</si>
  <si>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</si>
  <si>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</si>
  <si>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</si>
  <si>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</si>
  <si>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</si>
  <si>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</si>
  <si>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</si>
  <si>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</si>
  <si>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</si>
  <si>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</si>
  <si>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</si>
  <si>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</si>
  <si>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</si>
  <si>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</si>
  <si>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</si>
  <si>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</si>
  <si>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</si>
  <si>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</si>
  <si>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</si>
  <si>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</si>
  <si>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</si>
  <si>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</si>
  <si>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</si>
  <si>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</si>
  <si>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</si>
  <si>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</si>
  <si>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</si>
  <si>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</si>
  <si>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</si>
  <si>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</si>
  <si>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</si>
  <si>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</si>
  <si>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</si>
  <si>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</si>
  <si>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</si>
  <si>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</si>
  <si>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</si>
  <si>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</si>
  <si>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</si>
  <si>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</si>
  <si>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</si>
  <si>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</si>
  <si>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</si>
  <si>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</si>
  <si>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</si>
  <si>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</si>
  <si>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</si>
  <si>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</si>
  <si>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</si>
  <si>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</si>
  <si>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</si>
  <si>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</si>
  <si>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</si>
  <si>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</si>
  <si>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</si>
  <si>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</si>
  <si>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</si>
  <si>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</si>
  <si>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</si>
  <si>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</si>
  <si>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</si>
  <si>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</si>
  <si>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</si>
  <si>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</si>
  <si>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</si>
  <si>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</si>
  <si>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Начальник АТЦ</t>
  </si>
  <si>
    <t>Иванов П.В.</t>
  </si>
  <si>
    <t>Транспортные средства категории "В"</t>
  </si>
  <si>
    <t>Транспортные средства категории "С", с разрешенной максимальной массой  16 тонн и менее</t>
  </si>
  <si>
    <t>Транспортные средства категории "С", с разрешенной максимальной массой более 16 тонн</t>
  </si>
  <si>
    <t>Тракторы, самоходные дорожно-строительные и иные машины</t>
  </si>
  <si>
    <t>услуга</t>
  </si>
  <si>
    <t>Страхование ОСАГО</t>
  </si>
  <si>
    <t>Офис контрагента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</si>
</sst>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6">
    <font>
      <sz val="10"/>
      <name val="Arial"/>
      <family val="2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2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6" fontId="14" fillId="0" borderId="0" applyBorder="0" applyProtection="0"/>
  </cellStyleXfs>
  <cellXfs count="62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167" fontId="8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7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1" fillId="0" borderId="0" xfId="0" applyFont="1"/>
    <xf numFmtId="0" fontId="3" fillId="0" borderId="0" xfId="0" applyFont="1"/>
    <xf numFmtId="0" fontId="2" fillId="0" borderId="0" xfId="0" applyFont="1"/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5" fillId="0" borderId="1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520200</xdr:colOff>
      <xdr:row>20</xdr:row>
      <xdr:rowOff>1440</xdr:rowOff>
    </xdr:from>
    <xdr:to>
      <xdr:col>29</xdr:col>
      <xdr:colOff>280440</xdr:colOff>
      <xdr:row>21</xdr:row>
      <xdr:rowOff>190080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052120" y="6327720"/>
          <a:ext cx="1484280" cy="36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294840</xdr:colOff>
      <xdr:row>13</xdr:row>
      <xdr:rowOff>68040</xdr:rowOff>
    </xdr:from>
    <xdr:to>
      <xdr:col>28</xdr:col>
      <xdr:colOff>445320</xdr:colOff>
      <xdr:row>14</xdr:row>
      <xdr:rowOff>94320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26655480" y="4201560"/>
          <a:ext cx="150480" cy="226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34</xdr:row>
      <xdr:rowOff>95250</xdr:rowOff>
    </xdr:to>
    <xdr:sp macro="" textlink="">
      <xdr:nvSpPr>
        <xdr:cNvPr id="30" name="AutoShape 14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34</xdr:row>
      <xdr:rowOff>95250</xdr:rowOff>
    </xdr:to>
    <xdr:sp macro="" textlink="">
      <xdr:nvSpPr>
        <xdr:cNvPr id="31" name="AutoShape 13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34</xdr:row>
      <xdr:rowOff>95250</xdr:rowOff>
    </xdr:to>
    <xdr:sp macro="" textlink="">
      <xdr:nvSpPr>
        <xdr:cNvPr id="1024" name="AutoShape 12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34</xdr:row>
      <xdr:rowOff>95250</xdr:rowOff>
    </xdr:to>
    <xdr:sp macro="" textlink="">
      <xdr:nvSpPr>
        <xdr:cNvPr id="1025" name="AutoShape 11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34</xdr:row>
      <xdr:rowOff>95250</xdr:rowOff>
    </xdr:to>
    <xdr:sp macro="" textlink="">
      <xdr:nvSpPr>
        <xdr:cNvPr id="1027" name="AutoShape 10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9"/>
  <sheetViews>
    <sheetView tabSelected="1" view="pageBreakPreview" zoomScale="90" zoomScaleNormal="70" zoomScalePageLayoutView="90" workbookViewId="0">
      <selection activeCell="E25" sqref="E25"/>
    </sheetView>
  </sheetViews>
  <sheetFormatPr defaultColWidth="8.7109375" defaultRowHeight="12.75"/>
  <cols>
    <col min="1" max="1" width="4.28515625" style="1" customWidth="1"/>
    <col min="2" max="2" width="9.85546875" style="1" customWidth="1"/>
    <col min="3" max="3" width="39.42578125" style="1" customWidth="1"/>
    <col min="4" max="4" width="8.140625" style="1" customWidth="1"/>
    <col min="5" max="5" width="9.42578125" style="1" customWidth="1"/>
    <col min="6" max="8" width="10.7109375" style="1" customWidth="1"/>
    <col min="9" max="9" width="14.42578125" style="1" customWidth="1"/>
    <col min="10" max="10" width="14.140625" style="1" customWidth="1"/>
    <col min="11" max="11" width="27.28515625" style="1" customWidth="1"/>
    <col min="12" max="14" width="12.5703125" style="1" customWidth="1"/>
    <col min="15" max="16" width="12.5703125" style="1" hidden="1" customWidth="1"/>
    <col min="17" max="26" width="12.5703125" style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1024" ht="16.5" customHeight="1">
      <c r="A1"/>
      <c r="B1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 customHeight="1">
      <c r="A2"/>
      <c r="B2"/>
      <c r="C2" s="2" t="s">
        <v>0</v>
      </c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9.5" customHeight="1">
      <c r="C3" s="5" t="s">
        <v>1</v>
      </c>
      <c r="D3" s="50" t="s">
        <v>2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</row>
    <row r="4" spans="1:1024" ht="19.5" customHeight="1">
      <c r="A4" s="4"/>
      <c r="B4" s="4"/>
      <c r="C4" s="5" t="s">
        <v>3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9.5" customHeight="1">
      <c r="A5" s="4"/>
      <c r="B5" s="4"/>
      <c r="C5" s="5" t="s">
        <v>4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9.5" customHeight="1">
      <c r="A6" s="4"/>
      <c r="B6" s="4"/>
      <c r="C6" s="5" t="s">
        <v>5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9.5" customHeight="1">
      <c r="A7" s="4"/>
      <c r="B7" s="4"/>
      <c r="C7" s="5" t="s">
        <v>6</v>
      </c>
      <c r="D7" s="51" t="s">
        <v>76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7" customHeight="1">
      <c r="A8" s="4"/>
      <c r="B8" s="4"/>
      <c r="C8" s="5" t="s">
        <v>7</v>
      </c>
      <c r="D8" s="51" t="s">
        <v>77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5.75" customHeight="1">
      <c r="A9" s="4"/>
      <c r="B9" s="4"/>
      <c r="C9" s="5" t="s">
        <v>8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6.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5.5" customHeight="1">
      <c r="A11" s="52" t="s">
        <v>9</v>
      </c>
      <c r="B11" s="52" t="s">
        <v>10</v>
      </c>
      <c r="C11" s="52" t="s">
        <v>11</v>
      </c>
      <c r="D11" s="52" t="s">
        <v>12</v>
      </c>
      <c r="E11" s="52" t="s">
        <v>13</v>
      </c>
      <c r="F11" s="52" t="s">
        <v>14</v>
      </c>
      <c r="G11" s="52"/>
      <c r="H11" s="52"/>
      <c r="I11" s="52"/>
      <c r="J11" s="52" t="s">
        <v>15</v>
      </c>
      <c r="K11" s="52" t="s">
        <v>16</v>
      </c>
      <c r="L11" s="53" t="s">
        <v>17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 t="s">
        <v>18</v>
      </c>
      <c r="AB11" s="52" t="s">
        <v>19</v>
      </c>
      <c r="AC11" s="55" t="s">
        <v>20</v>
      </c>
      <c r="AD11" s="56" t="s">
        <v>21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8.5" customHeight="1">
      <c r="A12" s="52"/>
      <c r="B12" s="52"/>
      <c r="C12" s="52"/>
      <c r="D12" s="52"/>
      <c r="E12" s="52"/>
      <c r="F12" s="52" t="s">
        <v>22</v>
      </c>
      <c r="G12" s="52" t="s">
        <v>23</v>
      </c>
      <c r="H12" s="52" t="s">
        <v>24</v>
      </c>
      <c r="I12" s="52" t="s">
        <v>25</v>
      </c>
      <c r="J12" s="52"/>
      <c r="K12" s="52"/>
      <c r="L12" s="53" t="s">
        <v>26</v>
      </c>
      <c r="M12" s="53"/>
      <c r="N12" s="53"/>
      <c r="O12" s="53"/>
      <c r="P12" s="53"/>
      <c r="Q12" s="53" t="s">
        <v>27</v>
      </c>
      <c r="R12" s="53"/>
      <c r="S12" s="53"/>
      <c r="T12" s="53"/>
      <c r="U12" s="53"/>
      <c r="V12" s="52" t="s">
        <v>28</v>
      </c>
      <c r="W12" s="52"/>
      <c r="X12" s="52"/>
      <c r="Y12" s="52"/>
      <c r="Z12" s="52"/>
      <c r="AA12" s="54"/>
      <c r="AB12" s="52"/>
      <c r="AC12" s="52"/>
      <c r="AD12" s="56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52.5" customHeight="1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6" t="s">
        <v>29</v>
      </c>
      <c r="M13" s="6" t="s">
        <v>30</v>
      </c>
      <c r="N13" s="6" t="s">
        <v>31</v>
      </c>
      <c r="O13" s="6" t="s">
        <v>32</v>
      </c>
      <c r="P13" s="6" t="s">
        <v>33</v>
      </c>
      <c r="Q13" s="6" t="s">
        <v>34</v>
      </c>
      <c r="R13" s="6" t="s">
        <v>35</v>
      </c>
      <c r="S13" s="6" t="s">
        <v>36</v>
      </c>
      <c r="T13" s="6" t="s">
        <v>37</v>
      </c>
      <c r="U13" s="6" t="s">
        <v>38</v>
      </c>
      <c r="V13" s="6" t="s">
        <v>39</v>
      </c>
      <c r="W13" s="6" t="s">
        <v>40</v>
      </c>
      <c r="X13" s="6" t="s">
        <v>41</v>
      </c>
      <c r="Y13" s="6" t="s">
        <v>42</v>
      </c>
      <c r="Z13" s="6" t="s">
        <v>43</v>
      </c>
      <c r="AA13" s="54"/>
      <c r="AB13" s="52"/>
      <c r="AC13" s="52"/>
      <c r="AD13" s="56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11" customFormat="1" ht="15.75" customHeight="1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7" t="s">
        <v>44</v>
      </c>
      <c r="M14" s="7" t="s">
        <v>45</v>
      </c>
      <c r="N14" s="7" t="s">
        <v>46</v>
      </c>
      <c r="O14" s="7" t="s">
        <v>47</v>
      </c>
      <c r="P14" s="7" t="s">
        <v>48</v>
      </c>
      <c r="Q14" s="7" t="s">
        <v>49</v>
      </c>
      <c r="R14" s="7" t="s">
        <v>50</v>
      </c>
      <c r="S14" s="7" t="s">
        <v>51</v>
      </c>
      <c r="T14" s="7" t="s">
        <v>52</v>
      </c>
      <c r="U14" s="7" t="s">
        <v>53</v>
      </c>
      <c r="V14" s="7" t="s">
        <v>54</v>
      </c>
      <c r="W14" s="7" t="s">
        <v>55</v>
      </c>
      <c r="X14" s="7" t="s">
        <v>56</v>
      </c>
      <c r="Y14" s="7" t="s">
        <v>57</v>
      </c>
      <c r="Z14" s="7" t="s">
        <v>58</v>
      </c>
      <c r="AA14" s="10">
        <v>13</v>
      </c>
      <c r="AB14" s="10">
        <v>14</v>
      </c>
      <c r="AC14" s="10">
        <v>15</v>
      </c>
      <c r="AD14" s="10">
        <v>16</v>
      </c>
    </row>
    <row r="15" spans="1:1024" ht="39.75" customHeight="1">
      <c r="A15" s="12">
        <v>1</v>
      </c>
      <c r="B15" s="13"/>
      <c r="C15" s="47" t="s">
        <v>71</v>
      </c>
      <c r="D15" s="14" t="s">
        <v>75</v>
      </c>
      <c r="E15" s="15">
        <v>1</v>
      </c>
      <c r="F15" s="16"/>
      <c r="G15" s="17"/>
      <c r="H15" s="18"/>
      <c r="I15" s="18"/>
      <c r="J15" s="14">
        <v>1</v>
      </c>
      <c r="K15" s="17"/>
      <c r="L15" s="19">
        <v>5722</v>
      </c>
      <c r="M15" s="20">
        <v>3408</v>
      </c>
      <c r="N15" s="19">
        <v>5722</v>
      </c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>
        <f>COUNTIF(K15:Z15,"&gt;0")</f>
        <v>3</v>
      </c>
      <c r="AB15" s="24">
        <f>CEILING(SUM(K15:Z15)/COUNTIF(K15:Z15,"&gt;0"),0.01)</f>
        <v>4950.67</v>
      </c>
      <c r="AC15" s="24">
        <f>AB15*E15</f>
        <v>4950.67</v>
      </c>
      <c r="AD15" s="15">
        <f>STDEV(K15:Z15)/AB15*100</f>
        <v>26.986014476925245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9.75" customHeight="1">
      <c r="A16" s="12">
        <v>2</v>
      </c>
      <c r="B16" s="13"/>
      <c r="C16" s="47" t="s">
        <v>72</v>
      </c>
      <c r="D16" s="14" t="s">
        <v>75</v>
      </c>
      <c r="E16" s="15">
        <v>1</v>
      </c>
      <c r="F16" s="16"/>
      <c r="G16" s="17"/>
      <c r="H16" s="18"/>
      <c r="I16" s="18"/>
      <c r="J16" s="14">
        <v>1</v>
      </c>
      <c r="K16" s="17"/>
      <c r="L16" s="25">
        <v>9934</v>
      </c>
      <c r="M16" s="20">
        <v>5303</v>
      </c>
      <c r="N16" s="25">
        <v>9934</v>
      </c>
      <c r="O16" s="21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3">
        <f t="shared" ref="AA16:AA18" si="0">COUNTIF(K16:Z16,"&gt;0")</f>
        <v>3</v>
      </c>
      <c r="AB16" s="24">
        <f t="shared" ref="AB16:AB18" si="1">CEILING(SUM(K16:Z16)/COUNTIF(K16:Z16,"&gt;0"),0.01)</f>
        <v>8390.34</v>
      </c>
      <c r="AC16" s="24">
        <f t="shared" ref="AC16:AC18" si="2">AB16*E16</f>
        <v>8390.34</v>
      </c>
      <c r="AD16" s="15">
        <f t="shared" ref="AD16:AD18" si="3">STDEV(K16:Z16)/AB16*100</f>
        <v>31.866516692019104</v>
      </c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9.75" customHeight="1">
      <c r="A17" s="12">
        <v>3</v>
      </c>
      <c r="B17" s="13"/>
      <c r="C17" s="47" t="s">
        <v>73</v>
      </c>
      <c r="D17" s="14" t="s">
        <v>75</v>
      </c>
      <c r="E17" s="15">
        <v>1</v>
      </c>
      <c r="F17" s="16"/>
      <c r="G17" s="17"/>
      <c r="H17" s="18"/>
      <c r="I17" s="18"/>
      <c r="J17" s="14">
        <v>1</v>
      </c>
      <c r="K17" s="17"/>
      <c r="L17" s="48">
        <v>14957</v>
      </c>
      <c r="M17" s="20">
        <v>7919</v>
      </c>
      <c r="N17" s="48">
        <v>14957</v>
      </c>
      <c r="O17" s="21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3">
        <f t="shared" si="0"/>
        <v>3</v>
      </c>
      <c r="AB17" s="24">
        <f t="shared" si="1"/>
        <v>12611</v>
      </c>
      <c r="AC17" s="24">
        <f t="shared" si="2"/>
        <v>12611</v>
      </c>
      <c r="AD17" s="15">
        <f t="shared" si="3"/>
        <v>32.221007014166887</v>
      </c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39.75" customHeight="1">
      <c r="A18" s="12">
        <v>4</v>
      </c>
      <c r="B18" s="13"/>
      <c r="C18" s="47" t="s">
        <v>74</v>
      </c>
      <c r="D18" s="14" t="s">
        <v>75</v>
      </c>
      <c r="E18" s="15">
        <v>1</v>
      </c>
      <c r="F18" s="16"/>
      <c r="G18" s="17"/>
      <c r="H18" s="18"/>
      <c r="I18" s="18"/>
      <c r="J18" s="14">
        <v>1</v>
      </c>
      <c r="K18" s="17"/>
      <c r="L18" s="20">
        <v>3198</v>
      </c>
      <c r="M18" s="20">
        <v>1804</v>
      </c>
      <c r="N18" s="20">
        <v>3198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 t="shared" si="0"/>
        <v>3</v>
      </c>
      <c r="AB18" s="24">
        <f t="shared" si="1"/>
        <v>2733.34</v>
      </c>
      <c r="AC18" s="24">
        <f t="shared" si="2"/>
        <v>2733.34</v>
      </c>
      <c r="AD18" s="15">
        <f t="shared" si="3"/>
        <v>29.444791912105284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4" customHeight="1">
      <c r="A19" s="26"/>
      <c r="B19" s="27"/>
      <c r="C19" s="57" t="s">
        <v>59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9"/>
      <c r="AC19" s="29">
        <f>SUM(AC15:AC18)</f>
        <v>28685.350000000002</v>
      </c>
      <c r="AD19" s="30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3.5" customHeight="1">
      <c r="A20"/>
      <c r="B2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33" customFormat="1" ht="13.5" customHeight="1">
      <c r="C21" s="33" t="s">
        <v>60</v>
      </c>
    </row>
    <row r="22" spans="1:1024" ht="15" customHeight="1">
      <c r="A22" s="33"/>
      <c r="B22" s="33"/>
      <c r="C22" s="34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>
      <c r="A23" s="33"/>
      <c r="B23" s="33"/>
      <c r="C23" s="34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>
      <c r="A24" s="33"/>
      <c r="B24" s="33"/>
      <c r="C24" s="3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3.5" customHeight="1">
      <c r="A25"/>
      <c r="B25"/>
      <c r="C25"/>
      <c r="D25"/>
      <c r="E25"/>
      <c r="F25"/>
      <c r="G25"/>
      <c r="H25"/>
      <c r="I25"/>
      <c r="J25"/>
      <c r="K25"/>
      <c r="L25" s="3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36" customFormat="1" ht="13.5" customHeight="1">
      <c r="C26" s="37" t="s">
        <v>61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1024" ht="13.5" customHeight="1">
      <c r="A27" s="36"/>
      <c r="B27" s="36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/>
      <c r="AC27"/>
      <c r="AD27"/>
    </row>
    <row r="28" spans="1:1024" ht="13.5" customHeight="1">
      <c r="A28" s="36"/>
      <c r="B28" s="36"/>
      <c r="C28" s="39">
        <v>45335</v>
      </c>
      <c r="D28" s="40"/>
      <c r="E28" s="40"/>
      <c r="F28" s="58" t="s">
        <v>69</v>
      </c>
      <c r="G28" s="58"/>
      <c r="H28" s="58"/>
      <c r="I28" s="58"/>
      <c r="J28" s="58"/>
      <c r="K28" s="41"/>
      <c r="L28" s="58"/>
      <c r="M28" s="58"/>
      <c r="N28" s="58"/>
      <c r="O28" s="42"/>
      <c r="P28" s="41"/>
      <c r="Q28" s="38"/>
      <c r="R28" s="38"/>
      <c r="S28" s="38"/>
      <c r="T28" s="38"/>
      <c r="U28" s="38"/>
      <c r="V28" s="59" t="s">
        <v>70</v>
      </c>
      <c r="W28" s="59"/>
      <c r="X28" s="59"/>
      <c r="Y28" s="59"/>
      <c r="Z28" s="59"/>
      <c r="AA28" s="59"/>
      <c r="AB28" s="59"/>
      <c r="AC28" s="43"/>
      <c r="AD28"/>
    </row>
    <row r="29" spans="1:1024" ht="13.5" customHeight="1">
      <c r="A29" s="36"/>
      <c r="B29" s="36"/>
      <c r="C29" s="44" t="s">
        <v>62</v>
      </c>
      <c r="D29" s="40"/>
      <c r="E29" s="40"/>
      <c r="F29" s="60" t="s">
        <v>63</v>
      </c>
      <c r="G29" s="60"/>
      <c r="H29" s="60"/>
      <c r="I29" s="60"/>
      <c r="J29" s="60"/>
      <c r="K29" s="38"/>
      <c r="L29" s="61" t="s">
        <v>64</v>
      </c>
      <c r="M29" s="61"/>
      <c r="N29" s="61"/>
      <c r="O29" s="41"/>
      <c r="P29" s="41"/>
      <c r="Q29" s="38"/>
      <c r="R29" s="38"/>
      <c r="S29" s="38"/>
      <c r="T29" s="38"/>
      <c r="U29" s="38"/>
      <c r="V29" s="60"/>
      <c r="W29" s="60"/>
      <c r="X29" s="60"/>
      <c r="Y29" s="60"/>
      <c r="Z29" s="60"/>
      <c r="AA29" s="60"/>
      <c r="AB29" s="60"/>
      <c r="AC29"/>
      <c r="AD29"/>
    </row>
    <row r="30" spans="1:1024" ht="13.5" customHeight="1">
      <c r="C30" s="45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1024" ht="13.5" customHeight="1">
      <c r="C31" s="37" t="s">
        <v>65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1024" ht="13.5" customHeight="1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3:30">
      <c r="C33" s="39"/>
      <c r="D33" s="40"/>
      <c r="E33" s="40"/>
      <c r="F33" s="58" t="s">
        <v>66</v>
      </c>
      <c r="G33" s="58"/>
      <c r="H33" s="58"/>
      <c r="I33" s="58"/>
      <c r="J33" s="58"/>
      <c r="K33" s="46"/>
      <c r="L33" s="58"/>
      <c r="M33" s="58"/>
      <c r="N33" s="58"/>
      <c r="O33" s="41"/>
      <c r="P33" s="41"/>
      <c r="Q33"/>
      <c r="R33"/>
      <c r="S33"/>
      <c r="T33"/>
      <c r="U33"/>
      <c r="V33" s="59" t="s">
        <v>67</v>
      </c>
      <c r="W33" s="59"/>
      <c r="X33" s="59"/>
      <c r="Y33" s="59"/>
      <c r="Z33" s="59"/>
      <c r="AA33" s="59"/>
      <c r="AB33" s="59"/>
      <c r="AC33"/>
      <c r="AD33"/>
    </row>
    <row r="34" spans="3:30">
      <c r="C34" s="44" t="s">
        <v>62</v>
      </c>
      <c r="D34" s="40"/>
      <c r="E34" s="40"/>
      <c r="F34" s="60" t="s">
        <v>63</v>
      </c>
      <c r="G34" s="60"/>
      <c r="H34" s="60"/>
      <c r="I34" s="60"/>
      <c r="J34" s="60"/>
      <c r="K34"/>
      <c r="L34" s="61" t="s">
        <v>64</v>
      </c>
      <c r="M34" s="61"/>
      <c r="N34" s="61"/>
      <c r="O34" s="41"/>
      <c r="P34" s="41"/>
      <c r="Q34"/>
      <c r="R34"/>
      <c r="S34"/>
      <c r="T34"/>
      <c r="U34"/>
      <c r="V34" s="60"/>
      <c r="W34" s="60"/>
      <c r="X34" s="60"/>
      <c r="Y34" s="60"/>
      <c r="Z34" s="60"/>
      <c r="AA34" s="60"/>
      <c r="AB34" s="60"/>
      <c r="AC34"/>
      <c r="AD34"/>
    </row>
    <row r="35" spans="3:30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3:30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3:30">
      <c r="C37" s="37" t="s">
        <v>68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3:30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3:30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1:AD13"/>
    <mergeCell ref="F12:F13"/>
    <mergeCell ref="G12:G13"/>
    <mergeCell ref="H12:H13"/>
    <mergeCell ref="I12:I13"/>
    <mergeCell ref="L12:P12"/>
    <mergeCell ref="Q12:U12"/>
    <mergeCell ref="V12:Z12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C1:AC1"/>
    <mergeCell ref="D3:AC3"/>
    <mergeCell ref="D4:AC4"/>
    <mergeCell ref="D5:AC5"/>
    <mergeCell ref="D6:AC6"/>
  </mergeCells>
  <dataValidations count="1">
    <dataValidation type="list" allowBlank="1" showInputMessage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aknyazkina</cp:lastModifiedBy>
  <cp:revision>6</cp:revision>
  <cp:lastPrinted>2022-01-14T12:13:20Z</cp:lastPrinted>
  <dcterms:created xsi:type="dcterms:W3CDTF">1996-10-08T23:32:33Z</dcterms:created>
  <dcterms:modified xsi:type="dcterms:W3CDTF">2024-02-27T07:04:58Z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